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quesjoosten/Desktop/"/>
    </mc:Choice>
  </mc:AlternateContent>
  <xr:revisionPtr revIDLastSave="0" documentId="8_{845305C9-8D33-DC48-8895-776C85FADE98}" xr6:coauthVersionLast="47" xr6:coauthVersionMax="47" xr10:uidLastSave="{00000000-0000-0000-0000-000000000000}"/>
  <bookViews>
    <workbookView xWindow="15540" yWindow="1980" windowWidth="26820" windowHeight="17360" xr2:uid="{AA0E0C0A-1504-FF43-B6BF-759A4EE8D34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E66" i="1"/>
  <c r="C66" i="1"/>
  <c r="E45" i="1"/>
  <c r="E38" i="1"/>
  <c r="C45" i="1"/>
  <c r="C51" i="1"/>
  <c r="C38" i="1"/>
  <c r="J13" i="1"/>
  <c r="H13" i="1"/>
  <c r="E23" i="1"/>
  <c r="C23" i="1"/>
  <c r="C69" i="1" l="1"/>
  <c r="E51" i="1"/>
  <c r="E69" i="1" s="1"/>
</calcChain>
</file>

<file path=xl/sharedStrings.xml><?xml version="1.0" encoding="utf-8"?>
<sst xmlns="http://schemas.openxmlformats.org/spreadsheetml/2006/main" count="50" uniqueCount="50">
  <si>
    <t>BALANS</t>
  </si>
  <si>
    <t>Balansdatum</t>
  </si>
  <si>
    <t>ACTIVA</t>
  </si>
  <si>
    <t>PASSIVA</t>
  </si>
  <si>
    <t>Materiële vaste activa</t>
  </si>
  <si>
    <t>Financiële vaste activa</t>
  </si>
  <si>
    <t>Continuïteitsreserve</t>
  </si>
  <si>
    <t>Bestemmingsreserve</t>
  </si>
  <si>
    <t>Herwaarderingsreserve</t>
  </si>
  <si>
    <t>Overige reserves</t>
  </si>
  <si>
    <t>Voorraden</t>
  </si>
  <si>
    <t xml:space="preserve">Vorderingen &amp; </t>
  </si>
  <si>
    <t>overlopende activa</t>
  </si>
  <si>
    <t>Effecten</t>
  </si>
  <si>
    <t>Liquide middelen</t>
  </si>
  <si>
    <t>TOTAAL</t>
  </si>
  <si>
    <t>Bestemmingsfondsen</t>
  </si>
  <si>
    <t>Voorzieningen</t>
  </si>
  <si>
    <t>Langlopende schulden</t>
  </si>
  <si>
    <t>Kortlopende schulden</t>
  </si>
  <si>
    <t>Toelichting</t>
  </si>
  <si>
    <t>STAAT VAN BATEN EN LASTEN</t>
  </si>
  <si>
    <t>BATEN</t>
  </si>
  <si>
    <t>Subsidies van overheden</t>
  </si>
  <si>
    <t>Overige subsidies</t>
  </si>
  <si>
    <t>Baten sponsorbijdragen</t>
  </si>
  <si>
    <t>Giften en donaties particulieren</t>
  </si>
  <si>
    <t>Nalatenschappen</t>
  </si>
  <si>
    <t>Bijdrage loterij-instellingen</t>
  </si>
  <si>
    <t>Overige giften</t>
  </si>
  <si>
    <t>BATEN VAN SUBSIDIES</t>
  </si>
  <si>
    <t>GIFTEN</t>
  </si>
  <si>
    <t>Financiële baten</t>
  </si>
  <si>
    <t>Overige baten</t>
  </si>
  <si>
    <t>SOM VAN DE BATEN</t>
  </si>
  <si>
    <t>LASTEN</t>
  </si>
  <si>
    <t>Inkoopwaarde geleverde producten</t>
  </si>
  <si>
    <t>Verstrekte subsidies en giften</t>
  </si>
  <si>
    <t>Aankopen en verwervingen</t>
  </si>
  <si>
    <t>Communicatiekosten</t>
  </si>
  <si>
    <t>Personeelskosten</t>
  </si>
  <si>
    <t>Huisvestingskosten</t>
  </si>
  <si>
    <t>Afschrijvingen</t>
  </si>
  <si>
    <t>Financiële lasten</t>
  </si>
  <si>
    <t>Overige lasten</t>
  </si>
  <si>
    <t>SOM VAN DE LASTEN</t>
  </si>
  <si>
    <t>SALDO VAN BATEN EN LASTEN</t>
  </si>
  <si>
    <t>Subsidies andere instellingen z.w.</t>
  </si>
  <si>
    <t>Baten als tegenprestatie</t>
  </si>
  <si>
    <t>Immateriële vaste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</si>
</sst>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4" xfId="0" applyFont="1" applyBorder="1"/>
    <xf numFmtId="3" fontId="0" fillId="0" borderId="0" xfId="0" applyNumberFormat="1" applyBorder="1"/>
    <xf numFmtId="0" fontId="1" fillId="0" borderId="9" xfId="0" applyFont="1" applyBorder="1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0" xfId="0" applyFont="1" applyBorder="1"/>
    <xf numFmtId="3" fontId="0" fillId="0" borderId="11" xfId="0" applyNumberFormat="1" applyBorder="1"/>
    <xf numFmtId="3" fontId="0" fillId="0" borderId="12" xfId="0" applyNumberFormat="1" applyBorder="1"/>
    <xf numFmtId="0" fontId="1" fillId="0" borderId="11" xfId="0" applyFont="1" applyBorder="1"/>
    <xf numFmtId="0" fontId="1" fillId="0" borderId="8" xfId="0" applyFont="1" applyBorder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3" fontId="0" fillId="0" borderId="0" xfId="0" applyNumberFormat="1" applyFill="1"/>
    <xf numFmtId="0" fontId="0" fillId="0" borderId="7" xfId="0" applyFont="1" applyBorder="1"/>
    <xf numFmtId="0" fontId="0" fillId="0" borderId="9" xfId="0" applyFont="1" applyBorder="1"/>
    <xf numFmtId="0" fontId="2" fillId="0" borderId="9" xfId="0" applyFont="1" applyBorder="1"/>
    <xf numFmtId="0" fontId="0" fillId="0" borderId="9" xfId="0" applyBorder="1"/>
    <xf numFmtId="3" fontId="0" fillId="0" borderId="9" xfId="0" applyNumberFormat="1" applyBorder="1"/>
    <xf numFmtId="3" fontId="0" fillId="0" borderId="1" xfId="0" applyNumberFormat="1" applyFill="1" applyBorder="1"/>
    <xf numFmtId="3" fontId="0" fillId="0" borderId="10" xfId="0" applyNumberForma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14" fontId="4" fillId="0" borderId="2" xfId="0" applyNumberFormat="1" applyFont="1" applyBorder="1"/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9" xfId="0" applyNumberFormat="1" applyFill="1" applyBorder="1"/>
    <xf numFmtId="0" fontId="0" fillId="0" borderId="9" xfId="0" applyFill="1" applyBorder="1"/>
    <xf numFmtId="3" fontId="1" fillId="0" borderId="1" xfId="0" applyNumberFormat="1" applyFont="1" applyFill="1" applyBorder="1"/>
    <xf numFmtId="3" fontId="3" fillId="0" borderId="1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3" fontId="4" fillId="0" borderId="10" xfId="0" applyNumberFormat="1" applyFont="1" applyBorder="1"/>
    <xf numFmtId="3" fontId="3" fillId="0" borderId="12" xfId="0" applyNumberFormat="1" applyFont="1" applyBorder="1"/>
    <xf numFmtId="3" fontId="2" fillId="0" borderId="5" xfId="0" applyNumberFormat="1" applyFont="1" applyBorder="1"/>
    <xf numFmtId="0" fontId="3" fillId="0" borderId="0" xfId="0" applyFont="1" applyBorder="1"/>
    <xf numFmtId="0" fontId="3" fillId="2" borderId="5" xfId="0" applyFont="1" applyFill="1" applyBorder="1"/>
    <xf numFmtId="0" fontId="0" fillId="2" borderId="0" xfId="0" applyFill="1" applyBorder="1"/>
    <xf numFmtId="0" fontId="0" fillId="2" borderId="1" xfId="0" applyFill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3" fontId="0" fillId="2" borderId="0" xfId="0" applyNumberFormat="1" applyFill="1" applyBorder="1"/>
    <xf numFmtId="3" fontId="1" fillId="2" borderId="0" xfId="0" applyNumberFormat="1" applyFont="1" applyFill="1" applyBorder="1"/>
    <xf numFmtId="3" fontId="0" fillId="2" borderId="12" xfId="0" applyNumberFormat="1" applyFill="1" applyBorder="1"/>
    <xf numFmtId="3" fontId="3" fillId="2" borderId="3" xfId="0" applyNumberFormat="1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3" fontId="3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2" fillId="0" borderId="2" xfId="0" applyFont="1" applyBorder="1"/>
    <xf numFmtId="3" fontId="5" fillId="0" borderId="3" xfId="0" applyNumberFormat="1" applyFont="1" applyBorder="1"/>
    <xf numFmtId="14" fontId="3" fillId="2" borderId="3" xfId="0" applyNumberFormat="1" applyFont="1" applyFill="1" applyBorder="1"/>
    <xf numFmtId="0" fontId="0" fillId="2" borderId="9" xfId="0" applyFill="1" applyBorder="1"/>
    <xf numFmtId="0" fontId="1" fillId="2" borderId="9" xfId="0" applyFont="1" applyFill="1" applyBorder="1"/>
    <xf numFmtId="3" fontId="0" fillId="2" borderId="9" xfId="0" applyNumberFormat="1" applyFill="1" applyBorder="1"/>
    <xf numFmtId="3" fontId="1" fillId="2" borderId="9" xfId="0" applyNumberFormat="1" applyFont="1" applyFill="1" applyBorder="1"/>
    <xf numFmtId="0" fontId="0" fillId="2" borderId="9" xfId="0" applyFont="1" applyFill="1" applyBorder="1"/>
    <xf numFmtId="14" fontId="3" fillId="0" borderId="3" xfId="0" applyNumberFormat="1" applyFont="1" applyBorder="1"/>
    <xf numFmtId="3" fontId="1" fillId="0" borderId="9" xfId="0" applyNumberFormat="1" applyFont="1" applyBorder="1"/>
    <xf numFmtId="0" fontId="6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BFDC-7B73-6D40-92E6-572A25667A5B}">
  <dimension ref="A1:K70"/>
  <sheetViews>
    <sheetView tabSelected="1" workbookViewId="0">
      <selection activeCell="D2" sqref="D2"/>
    </sheetView>
  </sheetViews>
  <sheetFormatPr baseColWidth="10" defaultRowHeight="16" x14ac:dyDescent="0.2"/>
  <cols>
    <col min="1" max="1" width="39" style="1" customWidth="1"/>
    <col min="2" max="5" width="12.83203125" customWidth="1"/>
    <col min="6" max="6" width="39" style="1" customWidth="1"/>
    <col min="7" max="10" width="12.83203125" customWidth="1"/>
  </cols>
  <sheetData>
    <row r="1" spans="1:10" ht="24" x14ac:dyDescent="0.3">
      <c r="A1" s="75" t="s">
        <v>0</v>
      </c>
    </row>
    <row r="2" spans="1:10" s="3" customFormat="1" ht="21" x14ac:dyDescent="0.25">
      <c r="A2" s="22" t="s">
        <v>1</v>
      </c>
      <c r="B2" s="33">
        <v>44196</v>
      </c>
      <c r="F2" s="2"/>
    </row>
    <row r="4" spans="1:10" s="2" customFormat="1" ht="21" x14ac:dyDescent="0.25">
      <c r="A4" s="20" t="s">
        <v>2</v>
      </c>
      <c r="B4" s="73">
        <v>44196</v>
      </c>
      <c r="C4" s="6"/>
      <c r="D4" s="67">
        <v>43830</v>
      </c>
      <c r="E4" s="46"/>
      <c r="F4" s="21" t="s">
        <v>3</v>
      </c>
      <c r="G4" s="73">
        <v>44196</v>
      </c>
      <c r="H4" s="6"/>
      <c r="I4" s="67">
        <v>43830</v>
      </c>
      <c r="J4" s="46"/>
    </row>
    <row r="5" spans="1:10" x14ac:dyDescent="0.2">
      <c r="A5" s="8"/>
      <c r="B5" s="27"/>
      <c r="C5" s="9"/>
      <c r="D5" s="68"/>
      <c r="E5" s="48"/>
      <c r="F5" s="10"/>
      <c r="G5" s="27"/>
      <c r="H5" s="9"/>
      <c r="I5" s="68"/>
      <c r="J5" s="48"/>
    </row>
    <row r="6" spans="1:10" ht="19" x14ac:dyDescent="0.25">
      <c r="A6" s="40" t="s">
        <v>49</v>
      </c>
      <c r="B6" s="27"/>
      <c r="C6" s="7">
        <v>0</v>
      </c>
      <c r="D6" s="68"/>
      <c r="E6" s="49">
        <v>0</v>
      </c>
      <c r="F6" s="45" t="s">
        <v>6</v>
      </c>
      <c r="G6" s="28">
        <v>1457570</v>
      </c>
      <c r="H6" s="7"/>
      <c r="I6" s="70">
        <v>1373743</v>
      </c>
      <c r="J6" s="49"/>
    </row>
    <row r="7" spans="1:10" ht="19" x14ac:dyDescent="0.25">
      <c r="A7" s="40"/>
      <c r="B7" s="27"/>
      <c r="C7" s="7"/>
      <c r="D7" s="68"/>
      <c r="E7" s="49"/>
      <c r="F7" s="45"/>
      <c r="G7" s="28"/>
      <c r="H7" s="7"/>
      <c r="I7" s="70"/>
      <c r="J7" s="49"/>
    </row>
    <row r="8" spans="1:10" ht="19" x14ac:dyDescent="0.25">
      <c r="A8" s="40" t="s">
        <v>4</v>
      </c>
      <c r="B8" s="27"/>
      <c r="C8" s="7">
        <v>3085721</v>
      </c>
      <c r="D8" s="68"/>
      <c r="E8" s="49">
        <v>3178523</v>
      </c>
      <c r="F8" s="45" t="s">
        <v>7</v>
      </c>
      <c r="G8" s="28">
        <v>3083623</v>
      </c>
      <c r="H8" s="7"/>
      <c r="I8" s="70">
        <v>3178523</v>
      </c>
      <c r="J8" s="49"/>
    </row>
    <row r="9" spans="1:10" ht="19" x14ac:dyDescent="0.25">
      <c r="A9" s="40"/>
      <c r="B9" s="27"/>
      <c r="C9" s="7"/>
      <c r="D9" s="68"/>
      <c r="E9" s="49"/>
      <c r="F9" s="45"/>
      <c r="G9" s="28"/>
      <c r="H9" s="7"/>
      <c r="I9" s="70"/>
      <c r="J9" s="49"/>
    </row>
    <row r="10" spans="1:10" ht="19" x14ac:dyDescent="0.25">
      <c r="A10" s="40" t="s">
        <v>5</v>
      </c>
      <c r="B10" s="27"/>
      <c r="C10" s="7">
        <v>156112</v>
      </c>
      <c r="D10" s="68"/>
      <c r="E10" s="49">
        <v>173222</v>
      </c>
      <c r="F10" s="45" t="s">
        <v>8</v>
      </c>
      <c r="G10" s="27">
        <v>0</v>
      </c>
      <c r="H10" s="7"/>
      <c r="I10" s="70">
        <v>0</v>
      </c>
      <c r="J10" s="49"/>
    </row>
    <row r="11" spans="1:10" ht="19" x14ac:dyDescent="0.25">
      <c r="A11" s="40"/>
      <c r="B11" s="28"/>
      <c r="C11" s="7"/>
      <c r="D11" s="68"/>
      <c r="E11" s="49"/>
      <c r="F11" s="45"/>
      <c r="G11" s="28"/>
      <c r="H11" s="7"/>
      <c r="I11" s="70"/>
      <c r="J11" s="49"/>
    </row>
    <row r="12" spans="1:10" s="1" customFormat="1" ht="19" x14ac:dyDescent="0.25">
      <c r="A12" s="40"/>
      <c r="B12" s="74"/>
      <c r="C12" s="11"/>
      <c r="D12" s="69"/>
      <c r="E12" s="50"/>
      <c r="F12" s="45" t="s">
        <v>9</v>
      </c>
      <c r="G12" s="28">
        <v>0</v>
      </c>
      <c r="H12" s="11"/>
      <c r="I12" s="72">
        <v>0</v>
      </c>
      <c r="J12" s="50"/>
    </row>
    <row r="13" spans="1:10" ht="19" x14ac:dyDescent="0.25">
      <c r="A13" s="40"/>
      <c r="B13" s="28"/>
      <c r="C13" s="7"/>
      <c r="D13" s="70"/>
      <c r="E13" s="49"/>
      <c r="F13" s="45"/>
      <c r="G13" s="28"/>
      <c r="H13" s="11">
        <f>SUM(G6:G12)</f>
        <v>4541193</v>
      </c>
      <c r="I13" s="71"/>
      <c r="J13" s="50">
        <f t="shared" ref="J13" si="0">SUM(I6:I12)</f>
        <v>4552266</v>
      </c>
    </row>
    <row r="14" spans="1:10" ht="19" x14ac:dyDescent="0.25">
      <c r="A14" s="40"/>
      <c r="B14" s="28"/>
      <c r="C14" s="7"/>
      <c r="D14" s="70"/>
      <c r="E14" s="49"/>
      <c r="F14" s="45"/>
      <c r="G14" s="28"/>
      <c r="H14" s="11"/>
      <c r="I14" s="71"/>
      <c r="J14" s="50"/>
    </row>
    <row r="15" spans="1:10" ht="15" customHeight="1" x14ac:dyDescent="0.25">
      <c r="A15" s="40" t="s">
        <v>10</v>
      </c>
      <c r="B15" s="27"/>
      <c r="C15" s="7">
        <v>4503</v>
      </c>
      <c r="D15" s="68"/>
      <c r="E15" s="49">
        <v>5650</v>
      </c>
      <c r="F15" s="45" t="s">
        <v>16</v>
      </c>
      <c r="G15" s="28"/>
      <c r="H15" s="7">
        <v>541802</v>
      </c>
      <c r="I15" s="70"/>
      <c r="J15" s="49">
        <v>585283</v>
      </c>
    </row>
    <row r="16" spans="1:10" ht="19" x14ac:dyDescent="0.25">
      <c r="A16" s="40"/>
      <c r="B16" s="28"/>
      <c r="C16" s="7"/>
      <c r="D16" s="68"/>
      <c r="E16" s="49"/>
      <c r="F16" s="45"/>
      <c r="G16" s="28"/>
      <c r="H16" s="7"/>
      <c r="I16" s="70"/>
      <c r="J16" s="49"/>
    </row>
    <row r="17" spans="1:10" ht="19" x14ac:dyDescent="0.25">
      <c r="A17" s="40" t="s">
        <v>11</v>
      </c>
      <c r="B17" s="27"/>
      <c r="C17" s="7">
        <v>119642</v>
      </c>
      <c r="D17" s="68"/>
      <c r="E17" s="49">
        <v>551573</v>
      </c>
      <c r="F17" s="45" t="s">
        <v>17</v>
      </c>
      <c r="G17" s="28"/>
      <c r="H17" s="7">
        <v>0</v>
      </c>
      <c r="I17" s="70"/>
      <c r="J17" s="49">
        <v>0</v>
      </c>
    </row>
    <row r="18" spans="1:10" ht="19" x14ac:dyDescent="0.25">
      <c r="A18" s="40" t="s">
        <v>12</v>
      </c>
      <c r="B18" s="28"/>
      <c r="C18" s="7"/>
      <c r="D18" s="68"/>
      <c r="E18" s="49"/>
      <c r="F18" s="45"/>
      <c r="G18" s="28"/>
      <c r="H18" s="7"/>
      <c r="I18" s="70"/>
      <c r="J18" s="49"/>
    </row>
    <row r="19" spans="1:10" ht="19" x14ac:dyDescent="0.25">
      <c r="A19" s="40" t="s">
        <v>13</v>
      </c>
      <c r="B19" s="28"/>
      <c r="C19" s="7">
        <v>0</v>
      </c>
      <c r="D19" s="68"/>
      <c r="E19" s="49">
        <v>0</v>
      </c>
      <c r="F19" s="45" t="s">
        <v>18</v>
      </c>
      <c r="G19" s="28"/>
      <c r="H19" s="7">
        <v>0</v>
      </c>
      <c r="I19" s="70"/>
      <c r="J19" s="49">
        <v>0</v>
      </c>
    </row>
    <row r="20" spans="1:10" ht="19" x14ac:dyDescent="0.25">
      <c r="A20" s="40"/>
      <c r="B20" s="28"/>
      <c r="C20" s="7"/>
      <c r="D20" s="68"/>
      <c r="E20" s="49"/>
      <c r="F20" s="45"/>
      <c r="G20" s="28"/>
      <c r="H20" s="7"/>
      <c r="I20" s="70"/>
      <c r="J20" s="49"/>
    </row>
    <row r="21" spans="1:10" ht="19" x14ac:dyDescent="0.25">
      <c r="A21" s="40" t="s">
        <v>14</v>
      </c>
      <c r="B21" s="27"/>
      <c r="C21" s="7">
        <v>1788010</v>
      </c>
      <c r="D21" s="68"/>
      <c r="E21" s="49">
        <v>1359099</v>
      </c>
      <c r="F21" s="45" t="s">
        <v>19</v>
      </c>
      <c r="G21" s="28"/>
      <c r="H21" s="7">
        <v>70993</v>
      </c>
      <c r="I21" s="70"/>
      <c r="J21" s="49">
        <v>130518</v>
      </c>
    </row>
    <row r="22" spans="1:10" s="1" customFormat="1" ht="19" x14ac:dyDescent="0.25">
      <c r="A22" s="40"/>
      <c r="B22" s="74"/>
      <c r="C22" s="11"/>
      <c r="D22" s="71"/>
      <c r="E22" s="50"/>
      <c r="F22" s="45"/>
      <c r="G22" s="74"/>
      <c r="H22" s="11"/>
      <c r="I22" s="71"/>
      <c r="J22" s="50"/>
    </row>
    <row r="23" spans="1:10" s="1" customFormat="1" ht="19" x14ac:dyDescent="0.25">
      <c r="A23" s="40" t="s">
        <v>15</v>
      </c>
      <c r="B23" s="74"/>
      <c r="C23" s="11">
        <f>SUM(C8:C21)</f>
        <v>5153988</v>
      </c>
      <c r="D23" s="71"/>
      <c r="E23" s="50">
        <f>SUM(E6:E21)</f>
        <v>5268067</v>
      </c>
      <c r="F23" s="45"/>
      <c r="G23" s="74"/>
      <c r="H23" s="11">
        <f>SUM(H13:H21)</f>
        <v>5153988</v>
      </c>
      <c r="I23" s="71"/>
      <c r="J23" s="50">
        <f t="shared" ref="I23:J23" si="1">SUM(J13:J21)</f>
        <v>5268067</v>
      </c>
    </row>
    <row r="24" spans="1:10" x14ac:dyDescent="0.2">
      <c r="A24" s="12"/>
      <c r="B24" s="30"/>
      <c r="C24" s="13"/>
      <c r="D24" s="56"/>
      <c r="E24" s="53"/>
      <c r="F24" s="15"/>
      <c r="G24" s="30"/>
      <c r="H24" s="13"/>
      <c r="I24" s="56"/>
      <c r="J24" s="53"/>
    </row>
    <row r="25" spans="1:10" x14ac:dyDescent="0.2">
      <c r="B25" s="4"/>
      <c r="C25" s="4"/>
      <c r="D25" s="4"/>
      <c r="E25" s="7"/>
      <c r="F25" s="16"/>
      <c r="G25" s="4"/>
      <c r="H25" s="4"/>
      <c r="I25" s="4"/>
      <c r="J25" s="4"/>
    </row>
    <row r="26" spans="1:10" x14ac:dyDescent="0.2">
      <c r="A26" s="1" t="s">
        <v>20</v>
      </c>
      <c r="B26" s="4"/>
      <c r="C26" s="4"/>
      <c r="D26" s="4"/>
      <c r="E26" s="7"/>
      <c r="F26" s="10"/>
      <c r="G26" s="4"/>
      <c r="H26" s="4"/>
      <c r="I26" s="4"/>
      <c r="J26" s="4"/>
    </row>
    <row r="27" spans="1:10" x14ac:dyDescent="0.2">
      <c r="B27" s="4"/>
      <c r="C27" s="4"/>
      <c r="D27" s="4"/>
      <c r="E27" s="7"/>
      <c r="F27" s="10"/>
      <c r="G27" s="4"/>
      <c r="H27" s="4"/>
      <c r="I27" s="4"/>
      <c r="J27" s="4"/>
    </row>
    <row r="28" spans="1:10" x14ac:dyDescent="0.2">
      <c r="B28" s="4"/>
      <c r="C28" s="4"/>
      <c r="D28" s="4"/>
      <c r="E28" s="7"/>
      <c r="F28" s="10"/>
      <c r="G28" s="4"/>
      <c r="H28" s="4"/>
      <c r="I28" s="4"/>
      <c r="J28" s="4"/>
    </row>
    <row r="29" spans="1:10" x14ac:dyDescent="0.2">
      <c r="B29" s="4"/>
      <c r="C29" s="4"/>
      <c r="D29" s="4"/>
      <c r="E29" s="4"/>
      <c r="G29" s="4"/>
      <c r="H29" s="4"/>
      <c r="I29" s="4"/>
      <c r="J29" s="4"/>
    </row>
    <row r="30" spans="1:10" s="19" customFormat="1" ht="24" x14ac:dyDescent="0.3">
      <c r="A30" s="75" t="s">
        <v>21</v>
      </c>
      <c r="B30" s="18"/>
      <c r="C30" s="18"/>
      <c r="D30" s="18"/>
      <c r="E30" s="18"/>
      <c r="F30" s="17"/>
      <c r="G30" s="18"/>
      <c r="H30" s="18"/>
      <c r="I30" s="18"/>
      <c r="J30" s="18"/>
    </row>
    <row r="31" spans="1:10" x14ac:dyDescent="0.2">
      <c r="B31" s="4"/>
      <c r="C31" s="4"/>
      <c r="D31" s="4"/>
      <c r="E31" s="4"/>
      <c r="G31" s="4"/>
      <c r="H31" s="4"/>
      <c r="I31" s="4"/>
      <c r="J31" s="4"/>
    </row>
    <row r="32" spans="1:10" ht="21" x14ac:dyDescent="0.25">
      <c r="A32" s="20" t="s">
        <v>22</v>
      </c>
      <c r="B32" s="31">
        <v>2020</v>
      </c>
      <c r="C32" s="32"/>
      <c r="D32" s="54">
        <v>2019</v>
      </c>
      <c r="E32" s="55"/>
      <c r="G32" s="4"/>
      <c r="H32" s="4"/>
      <c r="I32" s="4"/>
      <c r="J32" s="4"/>
    </row>
    <row r="33" spans="1:10" x14ac:dyDescent="0.2">
      <c r="B33" s="30"/>
      <c r="C33" s="14"/>
      <c r="D33" s="56"/>
      <c r="E33" s="53"/>
      <c r="G33" s="4"/>
      <c r="H33" s="4"/>
      <c r="I33" s="4"/>
      <c r="J33" s="4"/>
    </row>
    <row r="34" spans="1:10" x14ac:dyDescent="0.2">
      <c r="A34" s="24" t="s">
        <v>48</v>
      </c>
      <c r="B34" s="34">
        <v>33729</v>
      </c>
      <c r="C34" s="35"/>
      <c r="D34" s="57">
        <v>48993</v>
      </c>
      <c r="E34" s="58"/>
      <c r="G34" s="4"/>
      <c r="H34" s="4"/>
      <c r="I34" s="4"/>
      <c r="J34" s="4"/>
    </row>
    <row r="35" spans="1:10" x14ac:dyDescent="0.2">
      <c r="A35" s="25" t="s">
        <v>23</v>
      </c>
      <c r="B35" s="36">
        <v>520646</v>
      </c>
      <c r="C35" s="29"/>
      <c r="D35" s="51">
        <v>477575</v>
      </c>
      <c r="E35" s="49"/>
      <c r="G35" s="4"/>
      <c r="H35" s="4"/>
      <c r="I35" s="4"/>
      <c r="J35" s="4"/>
    </row>
    <row r="36" spans="1:10" x14ac:dyDescent="0.2">
      <c r="A36" s="25" t="s">
        <v>47</v>
      </c>
      <c r="B36" s="36">
        <v>52294</v>
      </c>
      <c r="C36" s="29"/>
      <c r="D36" s="51">
        <v>25000</v>
      </c>
      <c r="E36" s="49"/>
      <c r="G36" s="4"/>
      <c r="H36" s="4"/>
      <c r="I36" s="4"/>
      <c r="J36" s="4"/>
    </row>
    <row r="37" spans="1:10" x14ac:dyDescent="0.2">
      <c r="A37" s="25" t="s">
        <v>24</v>
      </c>
      <c r="B37" s="36">
        <v>19577</v>
      </c>
      <c r="C37" s="29"/>
      <c r="D37" s="51">
        <v>1740</v>
      </c>
      <c r="E37" s="49"/>
    </row>
    <row r="38" spans="1:10" x14ac:dyDescent="0.2">
      <c r="A38" s="8" t="s">
        <v>30</v>
      </c>
      <c r="B38" s="37"/>
      <c r="C38" s="38">
        <f>SUM(B34:B37)</f>
        <v>626246</v>
      </c>
      <c r="D38" s="52"/>
      <c r="E38" s="50">
        <f>SUM(D34:D37)</f>
        <v>553308</v>
      </c>
    </row>
    <row r="39" spans="1:10" x14ac:dyDescent="0.2">
      <c r="A39" s="8"/>
      <c r="B39" s="36"/>
      <c r="C39" s="29"/>
      <c r="D39" s="47"/>
      <c r="E39" s="49"/>
      <c r="G39" s="4"/>
    </row>
    <row r="40" spans="1:10" x14ac:dyDescent="0.2">
      <c r="A40" s="25" t="s">
        <v>25</v>
      </c>
      <c r="B40" s="36">
        <v>3050</v>
      </c>
      <c r="C40" s="29"/>
      <c r="D40" s="51">
        <v>6080</v>
      </c>
      <c r="E40" s="49"/>
      <c r="G40" s="4"/>
    </row>
    <row r="41" spans="1:10" x14ac:dyDescent="0.2">
      <c r="A41" s="25" t="s">
        <v>26</v>
      </c>
      <c r="B41" s="36">
        <v>39661</v>
      </c>
      <c r="C41" s="29"/>
      <c r="D41" s="51">
        <v>33746</v>
      </c>
      <c r="E41" s="49"/>
      <c r="G41" s="4"/>
    </row>
    <row r="42" spans="1:10" x14ac:dyDescent="0.2">
      <c r="A42" s="25" t="s">
        <v>27</v>
      </c>
      <c r="B42" s="36">
        <v>7228</v>
      </c>
      <c r="C42" s="29"/>
      <c r="D42" s="51">
        <v>126074</v>
      </c>
      <c r="E42" s="49"/>
      <c r="G42" s="4"/>
    </row>
    <row r="43" spans="1:10" x14ac:dyDescent="0.2">
      <c r="A43" s="25" t="s">
        <v>28</v>
      </c>
      <c r="B43" s="36">
        <v>0</v>
      </c>
      <c r="C43" s="29"/>
      <c r="D43" s="51"/>
      <c r="E43" s="49"/>
      <c r="G43" s="4"/>
    </row>
    <row r="44" spans="1:10" x14ac:dyDescent="0.2">
      <c r="A44" s="25" t="s">
        <v>29</v>
      </c>
      <c r="B44" s="36"/>
      <c r="C44" s="29"/>
      <c r="D44" s="51"/>
      <c r="E44" s="49"/>
      <c r="G44" s="4"/>
    </row>
    <row r="45" spans="1:10" x14ac:dyDescent="0.2">
      <c r="A45" s="8" t="s">
        <v>31</v>
      </c>
      <c r="B45" s="37"/>
      <c r="C45" s="38">
        <f>SUM(B40:B44)</f>
        <v>49939</v>
      </c>
      <c r="D45" s="52"/>
      <c r="E45" s="50">
        <f>SUM(D40:D43)</f>
        <v>165900</v>
      </c>
      <c r="G45" s="4"/>
    </row>
    <row r="46" spans="1:10" x14ac:dyDescent="0.2">
      <c r="A46" s="8"/>
      <c r="B46" s="36"/>
      <c r="C46" s="29"/>
      <c r="D46" s="51"/>
      <c r="E46" s="49"/>
      <c r="G46" s="4"/>
    </row>
    <row r="47" spans="1:10" x14ac:dyDescent="0.2">
      <c r="A47" s="25" t="s">
        <v>32</v>
      </c>
      <c r="B47" s="36"/>
      <c r="C47" s="29">
        <v>7850</v>
      </c>
      <c r="D47" s="51"/>
      <c r="E47" s="49">
        <v>8305</v>
      </c>
      <c r="G47" s="4"/>
    </row>
    <row r="48" spans="1:10" x14ac:dyDescent="0.2">
      <c r="A48" s="25" t="s">
        <v>33</v>
      </c>
      <c r="B48" s="36"/>
      <c r="C48" s="29">
        <v>94360</v>
      </c>
      <c r="D48" s="51"/>
      <c r="E48" s="49">
        <v>115737</v>
      </c>
      <c r="G48" s="4"/>
    </row>
    <row r="49" spans="1:11" x14ac:dyDescent="0.2">
      <c r="A49" s="8"/>
      <c r="B49" s="36"/>
      <c r="C49" s="29"/>
      <c r="D49" s="51"/>
      <c r="E49" s="49"/>
    </row>
    <row r="50" spans="1:11" x14ac:dyDescent="0.2">
      <c r="A50" s="8"/>
      <c r="B50" s="36"/>
      <c r="C50" s="29"/>
      <c r="D50" s="51"/>
      <c r="E50" s="49"/>
    </row>
    <row r="51" spans="1:11" ht="19" x14ac:dyDescent="0.25">
      <c r="A51" s="40" t="s">
        <v>34</v>
      </c>
      <c r="B51" s="37"/>
      <c r="C51" s="39">
        <f>SUM(C38,C45:C49)</f>
        <v>778395</v>
      </c>
      <c r="D51" s="59"/>
      <c r="E51" s="60">
        <f t="shared" ref="C51:E51" si="2">SUM(E38,E45:E49)</f>
        <v>843250</v>
      </c>
    </row>
    <row r="52" spans="1:11" x14ac:dyDescent="0.2">
      <c r="A52" s="8"/>
      <c r="B52" s="36"/>
      <c r="C52" s="29"/>
      <c r="D52" s="51"/>
      <c r="E52" s="49"/>
    </row>
    <row r="53" spans="1:11" x14ac:dyDescent="0.2">
      <c r="A53" s="8"/>
      <c r="B53" s="36"/>
      <c r="C53" s="29"/>
      <c r="D53" s="51"/>
      <c r="E53" s="49"/>
    </row>
    <row r="54" spans="1:11" ht="21" x14ac:dyDescent="0.25">
      <c r="A54" s="26" t="s">
        <v>35</v>
      </c>
      <c r="B54" s="37"/>
      <c r="C54" s="38"/>
      <c r="D54" s="52"/>
      <c r="E54" s="50"/>
    </row>
    <row r="55" spans="1:11" x14ac:dyDescent="0.2">
      <c r="A55" s="8"/>
      <c r="B55" s="36"/>
      <c r="C55" s="29"/>
      <c r="D55" s="51"/>
      <c r="E55" s="49"/>
    </row>
    <row r="56" spans="1:11" x14ac:dyDescent="0.2">
      <c r="A56" s="25" t="s">
        <v>36</v>
      </c>
      <c r="B56" s="36">
        <v>231533</v>
      </c>
      <c r="C56" s="29"/>
      <c r="D56" s="51">
        <v>220163</v>
      </c>
      <c r="E56" s="49"/>
    </row>
    <row r="57" spans="1:11" x14ac:dyDescent="0.2">
      <c r="A57" s="25" t="s">
        <v>37</v>
      </c>
      <c r="B57" s="36"/>
      <c r="C57" s="29"/>
      <c r="D57" s="51"/>
      <c r="E57" s="49"/>
    </row>
    <row r="58" spans="1:11" x14ac:dyDescent="0.2">
      <c r="A58" s="25" t="s">
        <v>38</v>
      </c>
      <c r="B58" s="36"/>
      <c r="C58" s="29"/>
      <c r="D58" s="51"/>
      <c r="E58" s="49"/>
    </row>
    <row r="59" spans="1:11" x14ac:dyDescent="0.2">
      <c r="A59" s="25" t="s">
        <v>39</v>
      </c>
      <c r="B59" s="36"/>
      <c r="C59" s="29"/>
      <c r="D59" s="51"/>
      <c r="E59" s="49"/>
      <c r="G59" s="4"/>
      <c r="H59" s="4"/>
      <c r="J59" s="4"/>
      <c r="K59" s="4"/>
    </row>
    <row r="60" spans="1:11" x14ac:dyDescent="0.2">
      <c r="A60" s="25" t="s">
        <v>40</v>
      </c>
      <c r="B60" s="36">
        <v>365913</v>
      </c>
      <c r="C60" s="29"/>
      <c r="D60" s="51">
        <v>344740</v>
      </c>
      <c r="E60" s="49"/>
      <c r="G60" s="4"/>
      <c r="H60" s="4"/>
      <c r="J60" s="4"/>
      <c r="K60" s="4"/>
    </row>
    <row r="61" spans="1:11" x14ac:dyDescent="0.2">
      <c r="A61" s="25" t="s">
        <v>41</v>
      </c>
      <c r="B61" s="36">
        <v>89245</v>
      </c>
      <c r="C61" s="29"/>
      <c r="D61" s="51">
        <v>75412</v>
      </c>
      <c r="E61" s="49"/>
      <c r="G61" s="4"/>
      <c r="H61" s="4"/>
      <c r="J61" s="4"/>
      <c r="K61" s="4"/>
    </row>
    <row r="62" spans="1:11" x14ac:dyDescent="0.2">
      <c r="A62" s="25" t="s">
        <v>42</v>
      </c>
      <c r="B62" s="36">
        <v>103887</v>
      </c>
      <c r="C62" s="29"/>
      <c r="D62" s="51">
        <v>108202</v>
      </c>
      <c r="E62" s="49"/>
      <c r="G62" s="4"/>
      <c r="H62" s="4"/>
      <c r="J62" s="4"/>
      <c r="K62" s="4"/>
    </row>
    <row r="63" spans="1:11" x14ac:dyDescent="0.2">
      <c r="A63" s="25" t="s">
        <v>43</v>
      </c>
      <c r="B63" s="36">
        <v>1685</v>
      </c>
      <c r="C63" s="29"/>
      <c r="D63" s="51">
        <v>1191</v>
      </c>
      <c r="E63" s="49"/>
      <c r="G63" s="4"/>
      <c r="H63" s="4"/>
      <c r="J63" s="4"/>
      <c r="K63" s="4"/>
    </row>
    <row r="64" spans="1:11" x14ac:dyDescent="0.2">
      <c r="A64" s="25" t="s">
        <v>44</v>
      </c>
      <c r="B64" s="28">
        <v>40686</v>
      </c>
      <c r="C64" s="5"/>
      <c r="D64" s="51">
        <v>29081</v>
      </c>
      <c r="E64" s="49"/>
      <c r="G64" s="4"/>
      <c r="H64" s="4"/>
      <c r="J64" s="4"/>
      <c r="K64" s="4"/>
    </row>
    <row r="65" spans="1:11" x14ac:dyDescent="0.2">
      <c r="A65" s="8"/>
      <c r="B65" s="28"/>
      <c r="C65" s="5"/>
      <c r="D65" s="51"/>
      <c r="E65" s="49"/>
      <c r="G65" s="4"/>
      <c r="H65" s="4"/>
      <c r="J65" s="4"/>
      <c r="K65" s="4"/>
    </row>
    <row r="66" spans="1:11" ht="19" x14ac:dyDescent="0.25">
      <c r="A66" s="41" t="s">
        <v>45</v>
      </c>
      <c r="B66" s="42"/>
      <c r="C66" s="43">
        <f>SUM(B56:B64)</f>
        <v>832949</v>
      </c>
      <c r="D66" s="61"/>
      <c r="E66" s="62">
        <f t="shared" ref="D66:E66" si="3">SUM(D56:D64)</f>
        <v>778789</v>
      </c>
      <c r="G66" s="4"/>
      <c r="H66" s="4"/>
      <c r="J66" s="4"/>
      <c r="K66" s="4"/>
    </row>
    <row r="67" spans="1:11" x14ac:dyDescent="0.2">
      <c r="B67" s="4"/>
      <c r="C67" s="4"/>
      <c r="D67" s="23"/>
      <c r="E67" s="23"/>
      <c r="G67" s="4"/>
      <c r="H67" s="4"/>
      <c r="J67" s="4"/>
      <c r="K67" s="4"/>
    </row>
    <row r="68" spans="1:11" x14ac:dyDescent="0.2">
      <c r="B68" s="4"/>
      <c r="C68" s="4"/>
      <c r="D68" s="23"/>
      <c r="E68" s="23"/>
      <c r="G68" s="4"/>
      <c r="H68" s="4"/>
    </row>
    <row r="69" spans="1:11" ht="21" x14ac:dyDescent="0.25">
      <c r="A69" s="65" t="s">
        <v>46</v>
      </c>
      <c r="B69" s="66"/>
      <c r="C69" s="44">
        <f>SUM(C51-C66)</f>
        <v>-54554</v>
      </c>
      <c r="D69" s="63"/>
      <c r="E69" s="64">
        <f t="shared" ref="D69:E69" si="4">SUM(E51-E66)</f>
        <v>64461</v>
      </c>
      <c r="G69" s="4"/>
      <c r="H69" s="4"/>
    </row>
    <row r="70" spans="1:11" x14ac:dyDescent="0.2">
      <c r="B70" s="4"/>
      <c r="C70" s="4"/>
      <c r="D70" s="4"/>
      <c r="E7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2021-07-06T08:17:39Z</dcterms:created>
  <dcterms:modified xsi:type="dcterms:W3CDTF">2021-07-06T09:50:49Z</dcterms:modified>
</cp:coreProperties>
</file>